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EST_QuickDAM\INPUT\"/>
    </mc:Choice>
  </mc:AlternateContent>
  <xr:revisionPtr revIDLastSave="0" documentId="13_ncr:1_{BE3C4D92-417D-48BB-BD1B-E6C2A4EC3B08}" xr6:coauthVersionLast="47" xr6:coauthVersionMax="47" xr10:uidLastSave="{00000000-0000-0000-0000-000000000000}"/>
  <bookViews>
    <workbookView xWindow="59550" yWindow="-14805" windowWidth="21000" windowHeight="12960" xr2:uid="{00000000-000D-0000-FFFF-FFFF00000000}"/>
  </bookViews>
  <sheets>
    <sheet name="SUMMARY" sheetId="20" r:id="rId1"/>
    <sheet name="CHART" sheetId="14" r:id="rId2"/>
  </sheets>
  <definedNames>
    <definedName name="_xlnm.Print_Area" localSheetId="0">SUMMARY!$A:$X</definedName>
  </definedNames>
  <calcPr calcId="191029"/>
</workbook>
</file>

<file path=xl/calcChain.xml><?xml version="1.0" encoding="utf-8"?>
<calcChain xmlns="http://schemas.openxmlformats.org/spreadsheetml/2006/main">
  <c r="AE1" i="20" l="1"/>
  <c r="W1" i="20"/>
  <c r="V1" i="20"/>
  <c r="U1" i="20"/>
  <c r="X1" i="20"/>
  <c r="T1" i="20"/>
  <c r="Y1" i="20"/>
</calcChain>
</file>

<file path=xl/sharedStrings.xml><?xml version="1.0" encoding="utf-8"?>
<sst xmlns="http://schemas.openxmlformats.org/spreadsheetml/2006/main" count="24" uniqueCount="24">
  <si>
    <t>XC</t>
  </si>
  <si>
    <t>YC</t>
  </si>
  <si>
    <t>Alpha</t>
  </si>
  <si>
    <t>Scale</t>
  </si>
  <si>
    <t>A</t>
  </si>
  <si>
    <t>B</t>
  </si>
  <si>
    <t>A/B</t>
  </si>
  <si>
    <t>H2</t>
  </si>
  <si>
    <t>Elev_Crown</t>
  </si>
  <si>
    <t>CUT_STRIP</t>
  </si>
  <si>
    <t>CUT</t>
  </si>
  <si>
    <t>FILL_STRIP</t>
  </si>
  <si>
    <t>FILL</t>
  </si>
  <si>
    <t>AREA_SLOPE</t>
  </si>
  <si>
    <t>AREA_FLOOR</t>
  </si>
  <si>
    <t>ERROR</t>
  </si>
  <si>
    <t>V_LIVE</t>
  </si>
  <si>
    <t>Combination</t>
  </si>
  <si>
    <t xml:space="preserve"> [EUR]</t>
  </si>
  <si>
    <t>RESERVOIR CONSTRUCTION COST</t>
  </si>
  <si>
    <t>(stripping, cut, fill and water proofing face only)</t>
  </si>
  <si>
    <t>Z_H2O</t>
  </si>
  <si>
    <t>X Coordinate of Center of Dam Crest</t>
  </si>
  <si>
    <t>Y Coordinate of Center of Dam Crest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</si>
</sst>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#\ ##0"/>
    <numFmt numFmtId="165" formatCode="#.000000\ ###\ ##0"/>
    <numFmt numFmtId="166" formatCode="#\ ###\ ###\ ##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rgb="FF0070C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165" fontId="18" fillId="0" borderId="10" xfId="0" applyNumberFormat="1" applyFont="1" applyBorder="1" applyAlignment="1">
      <alignment horizontal="center" textRotation="90"/>
    </xf>
    <xf numFmtId="164" fontId="18" fillId="0" borderId="10" xfId="0" applyNumberFormat="1" applyFont="1" applyBorder="1" applyAlignment="1">
      <alignment horizontal="center" textRotation="90"/>
    </xf>
    <xf numFmtId="166" fontId="18" fillId="0" borderId="10" xfId="0" applyNumberFormat="1" applyFont="1" applyBorder="1" applyAlignment="1">
      <alignment horizontal="center" textRotation="90"/>
    </xf>
    <xf numFmtId="1" fontId="18" fillId="0" borderId="10" xfId="0" applyNumberFormat="1" applyFont="1" applyBorder="1" applyAlignment="1">
      <alignment horizontal="center" textRotation="90"/>
    </xf>
    <xf numFmtId="164" fontId="18" fillId="0" borderId="10" xfId="0" applyNumberFormat="1" applyFont="1" applyBorder="1" applyAlignment="1">
      <alignment horizontal="center" textRotation="90" wrapText="1"/>
    </xf>
    <xf numFmtId="164" fontId="19" fillId="0" borderId="10" xfId="0" applyNumberFormat="1" applyFont="1" applyBorder="1" applyAlignment="1">
      <alignment horizontal="center" textRotation="90" wrapText="1"/>
    </xf>
    <xf numFmtId="0" fontId="18" fillId="0" borderId="0" xfId="0" applyFont="1" applyAlignment="1">
      <alignment horizontal="center" textRotation="90"/>
    </xf>
    <xf numFmtId="0" fontId="20" fillId="0" borderId="0" xfId="0" applyFont="1" applyAlignment="1">
      <alignment horizontal="center" textRotation="90" wrapText="1"/>
    </xf>
    <xf numFmtId="0" fontId="20" fillId="0" borderId="0" xfId="0" applyFont="1" applyAlignment="1">
      <alignment horizontal="center" textRotation="90"/>
    </xf>
    <xf numFmtId="164" fontId="18" fillId="0" borderId="0" xfId="0" applyNumberFormat="1" applyFont="1" applyAlignment="1">
      <alignment horizontal="center" textRotation="90" wrapText="1"/>
    </xf>
    <xf numFmtId="164" fontId="18" fillId="0" borderId="0" xfId="0" applyNumberFormat="1" applyFont="1" applyAlignment="1">
      <alignment horizontal="center" textRotation="90"/>
    </xf>
    <xf numFmtId="1" fontId="18" fillId="0" borderId="0" xfId="0" applyNumberFormat="1" applyFont="1" applyAlignment="1">
      <alignment horizontal="center" textRotation="90"/>
    </xf>
    <xf numFmtId="165" fontId="18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1" fontId="18" fillId="0" borderId="0" xfId="0" applyNumberFormat="1" applyFont="1" applyAlignment="1">
      <alignment horizontal="center"/>
    </xf>
    <xf numFmtId="164" fontId="19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1DF727"/>
      <color rgb="FFFFFF99"/>
      <color rgb="FF97FB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SUMMARY!$Y$1</c:f>
          <c:strCache>
            <c:ptCount val="1"/>
            <c:pt idx="0">
              <c:v>RESERVOIR CONSTRUCTION COST [EUR]
(stripping, cut, fill and water proofing face only)</c:v>
            </c:pt>
          </c:strCache>
        </c:strRef>
      </c:tx>
      <c:layout>
        <c:manualLayout>
          <c:xMode val="edge"/>
          <c:yMode val="edge"/>
          <c:x val="5.5532590316204625E-2"/>
          <c:y val="3.6768831315440412E-2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view3D>
      <c:rotX val="30"/>
      <c:rotY val="4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1615578479840399E-2"/>
          <c:y val="9.862269362734126E-2"/>
          <c:w val="0.92192871151492251"/>
          <c:h val="0.83717250721408576"/>
        </c:manualLayout>
      </c:layout>
      <c:surface3DChart>
        <c:wireframe val="0"/>
        <c:ser>
          <c:idx val="0"/>
          <c:order val="0"/>
          <c:tx>
            <c:strRef>
              <c:f>SUMMARY!$AI$1</c:f>
              <c:strCache>
                <c:ptCount val="1"/>
              </c:strCache>
            </c:strRef>
          </c:tx>
          <c:cat>
            <c:numRef>
              <c:f>SUMMARY!$AH$2:$AH$4</c:f>
              <c:numCache>
                <c:formatCode>#\ ###\ ###\ ##0</c:formatCode>
                <c:ptCount val="3"/>
              </c:numCache>
            </c:numRef>
          </c:cat>
          <c:val>
            <c:numRef>
              <c:f>SUMMARY!$AI$2:$AI$4</c:f>
              <c:numCache>
                <c:formatCode>#\ ###\ ###\ ##0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4815-4DF3-ACA7-3573AC70AF17}"/>
            </c:ext>
          </c:extLst>
        </c:ser>
        <c:ser>
          <c:idx val="1"/>
          <c:order val="1"/>
          <c:tx>
            <c:strRef>
              <c:f>SUMMARY!$AJ$1</c:f>
              <c:strCache>
                <c:ptCount val="1"/>
              </c:strCache>
            </c:strRef>
          </c:tx>
          <c:cat>
            <c:numRef>
              <c:f>SUMMARY!$AH$2:$AH$4</c:f>
              <c:numCache>
                <c:formatCode>#\ ###\ ###\ ##0</c:formatCode>
                <c:ptCount val="3"/>
              </c:numCache>
            </c:numRef>
          </c:cat>
          <c:val>
            <c:numRef>
              <c:f>SUMMARY!$AJ$2:$AJ$4</c:f>
              <c:numCache>
                <c:formatCode>#\ ###\ ###\ ##0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4815-4DF3-ACA7-3573AC70AF17}"/>
            </c:ext>
          </c:extLst>
        </c:ser>
        <c:bandFmts/>
        <c:axId val="212386176"/>
        <c:axId val="212388096"/>
        <c:axId val="217582208"/>
      </c:surface3DChart>
      <c:catAx>
        <c:axId val="212386176"/>
        <c:scaling>
          <c:orientation val="maxMin"/>
        </c:scaling>
        <c:delete val="0"/>
        <c:axPos val="b"/>
        <c:title>
          <c:tx>
            <c:strRef>
              <c:f>SUMMARY!$AC$1</c:f>
              <c:strCache>
                <c:ptCount val="1"/>
                <c:pt idx="0">
                  <c:v>X Coordinate of Center of Dam Crest</c:v>
                </c:pt>
              </c:strCache>
            </c:strRef>
          </c:tx>
          <c:layout>
            <c:manualLayout>
              <c:xMode val="edge"/>
              <c:yMode val="edge"/>
              <c:x val="0.26473732470688932"/>
              <c:y val="0.83619153825637871"/>
            </c:manualLayout>
          </c:layout>
          <c:overlay val="0"/>
          <c:txPr>
            <a:bodyPr rot="1680000"/>
            <a:lstStyle/>
            <a:p>
              <a:pPr>
                <a:defRPr sz="1200" baseline="0"/>
              </a:pPr>
              <a:endParaRPr lang="en-US"/>
            </a:p>
          </c:txPr>
        </c:title>
        <c:numFmt formatCode="#\ ###\ ###\ ##0" sourceLinked="1"/>
        <c:majorTickMark val="out"/>
        <c:minorTickMark val="none"/>
        <c:tickLblPos val="nextTo"/>
        <c:txPr>
          <a:bodyPr rot="-2400000"/>
          <a:lstStyle/>
          <a:p>
            <a:pPr>
              <a:defRPr sz="1200" baseline="0"/>
            </a:pPr>
            <a:endParaRPr lang="en-US"/>
          </a:p>
        </c:txPr>
        <c:crossAx val="212388096"/>
        <c:crosses val="autoZero"/>
        <c:auto val="1"/>
        <c:lblAlgn val="ctr"/>
        <c:lblOffset val="100"/>
        <c:noMultiLvlLbl val="0"/>
      </c:catAx>
      <c:valAx>
        <c:axId val="212388096"/>
        <c:scaling>
          <c:orientation val="minMax"/>
          <c:max val="40"/>
          <c:min val="0"/>
        </c:scaling>
        <c:delete val="0"/>
        <c:axPos val="r"/>
        <c:majorGridlines/>
        <c:title>
          <c:tx>
            <c:strRef>
              <c:f>SUMMARY!$AD$1</c:f>
              <c:strCache>
                <c:ptCount val="1"/>
                <c:pt idx="0">
                  <c:v>Y Coordinate of Center of Dam Crest</c:v>
                </c:pt>
              </c:strCache>
            </c:strRef>
          </c:tx>
          <c:layout>
            <c:manualLayout>
              <c:xMode val="edge"/>
              <c:yMode val="edge"/>
              <c:x val="0.73399626551629926"/>
              <c:y val="0.78420676655101818"/>
            </c:manualLayout>
          </c:layout>
          <c:overlay val="0"/>
          <c:txPr>
            <a:bodyPr rot="-2280000" vert="horz"/>
            <a:lstStyle/>
            <a:p>
              <a:pPr>
                <a:defRPr sz="1200" baseline="0"/>
              </a:pPr>
              <a:endParaRPr lang="en-US"/>
            </a:p>
          </c:txPr>
        </c:title>
        <c:numFmt formatCode="#\ ###\ ###\ ##0" sourceLinked="1"/>
        <c:majorTickMark val="out"/>
        <c:minorTickMark val="none"/>
        <c:tickLblPos val="nextTo"/>
        <c:txPr>
          <a:bodyPr/>
          <a:lstStyle/>
          <a:p>
            <a:pPr>
              <a:defRPr sz="1200" baseline="0">
                <a:ln>
                  <a:noFill/>
                </a:ln>
              </a:defRPr>
            </a:pPr>
            <a:endParaRPr lang="en-US"/>
          </a:p>
        </c:txPr>
        <c:crossAx val="212386176"/>
        <c:crosses val="autoZero"/>
        <c:crossBetween val="midCat"/>
        <c:majorUnit val="10"/>
        <c:minorUnit val="10"/>
      </c:valAx>
      <c:serAx>
        <c:axId val="217582208"/>
        <c:scaling>
          <c:orientation val="maxMin"/>
        </c:scaling>
        <c:delete val="0"/>
        <c:axPos val="b"/>
        <c:title>
          <c:tx>
            <c:strRef>
              <c:f>SUMMARY!$AE$1</c:f>
              <c:strCache>
                <c:ptCount val="1"/>
                <c:pt idx="0">
                  <c:v>COST [EUR]</c:v>
                </c:pt>
              </c:strCache>
            </c:strRef>
          </c:tx>
          <c:layout>
            <c:manualLayout>
              <c:xMode val="edge"/>
              <c:yMode val="edge"/>
              <c:x val="1.7741860675841496E-2"/>
              <c:y val="0.36717589064807754"/>
            </c:manualLayout>
          </c:layout>
          <c:overlay val="0"/>
          <c:txPr>
            <a:bodyPr rot="0" vert="horz"/>
            <a:lstStyle/>
            <a:p>
              <a:pPr>
                <a:defRPr sz="1200" baseline="0"/>
              </a:pPr>
              <a:endParaRPr lang="en-US"/>
            </a:p>
          </c:txPr>
        </c:title>
        <c:numFmt formatCode="#\ ###\ ##0" sourceLinked="0"/>
        <c:majorTickMark val="out"/>
        <c:minorTickMark val="none"/>
        <c:tickLblPos val="nextTo"/>
        <c:txPr>
          <a:bodyPr rot="1800000"/>
          <a:lstStyle/>
          <a:p>
            <a:pPr>
              <a:defRPr sz="1200" baseline="0"/>
            </a:pPr>
            <a:endParaRPr lang="en-US"/>
          </a:p>
        </c:txPr>
        <c:crossAx val="212388096"/>
        <c:crosses val="autoZero"/>
      </c:serAx>
    </c:plotArea>
    <c:legend>
      <c:legendPos val="r"/>
      <c:layout>
        <c:manualLayout>
          <c:xMode val="edge"/>
          <c:yMode val="edge"/>
          <c:x val="0.92021120238846676"/>
          <c:y val="5.6109182588735547E-2"/>
          <c:w val="6.3723041056380533E-2"/>
          <c:h val="0.22122164836922267"/>
        </c:manualLayout>
      </c:layout>
      <c:overlay val="0"/>
      <c:spPr>
        <a:solidFill>
          <a:schemeClr val="bg1"/>
        </a:solidFill>
        <a:ln w="0">
          <a:solidFill>
            <a:schemeClr val="tx1"/>
          </a:solidFill>
        </a:ln>
      </c:spPr>
      <c:txPr>
        <a:bodyPr/>
        <a:lstStyle/>
        <a:p>
          <a:pPr rtl="0">
            <a:defRPr sz="1200" baseline="0"/>
          </a:pPr>
          <a:endParaRPr lang="en-US"/>
        </a:p>
      </c:txPr>
    </c:legend>
    <c:plotVisOnly val="1"/>
    <c:dispBlanksAs val="zero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 codeName="Chart1"/>
  <sheetViews>
    <sheetView zoomScale="5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6279091" cy="1063336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BU64"/>
  <sheetViews>
    <sheetView tabSelected="1" zoomScale="85" zoomScaleNormal="85" workbookViewId="0"/>
  </sheetViews>
  <sheetFormatPr defaultColWidth="8.84375" defaultRowHeight="14.6" x14ac:dyDescent="0.4"/>
  <cols>
    <col min="1" max="1" width="13.3046875" style="13" customWidth="1"/>
    <col min="2" max="3" width="8.84375" style="14"/>
    <col min="4" max="10" width="8.84375" style="15"/>
    <col min="11" max="11" width="10.3046875" style="14" customWidth="1"/>
    <col min="12" max="12" width="8.84375" style="15"/>
    <col min="13" max="14" width="8.84375" style="14"/>
    <col min="15" max="15" width="11.3046875" style="14" bestFit="1" customWidth="1"/>
    <col min="16" max="16" width="8.84375" style="14"/>
    <col min="17" max="17" width="8.84375" style="14" customWidth="1"/>
    <col min="18" max="18" width="8.84375" style="14"/>
    <col min="19" max="19" width="4.69140625" style="16" customWidth="1"/>
    <col min="20" max="23" width="15.69140625" style="14" customWidth="1"/>
    <col min="24" max="24" width="15.69140625" style="17" customWidth="1"/>
    <col min="25" max="33" width="8.84375" style="18"/>
    <col min="34" max="59" width="15.69140625" style="16" customWidth="1"/>
    <col min="60" max="16384" width="8.84375" style="18"/>
  </cols>
  <sheetData>
    <row r="1" spans="1:73" s="7" customFormat="1" ht="125.05" customHeight="1" x14ac:dyDescent="0.4">
      <c r="A1" s="1" t="s">
        <v>17</v>
      </c>
      <c r="B1" s="2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2" t="s">
        <v>16</v>
      </c>
      <c r="L1" s="3" t="s">
        <v>21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  <c r="S1" s="4" t="s">
        <v>15</v>
      </c>
      <c r="T1" s="5" t="str">
        <f>"Reservoir construction cost" &amp;AB1</f>
        <v>Reservoir construction cost [EUR]</v>
      </c>
      <c r="U1" s="5" t="str">
        <f>"Cost correction due to appropriate reservoir size increase/decrease due to elevation loss/gain" &amp;B1</f>
        <v>Cost correction due to appropriate reservoir size increase/decrease due to elevation loss/gainXC</v>
      </c>
      <c r="V1" s="5" t="str">
        <f>"Cost correctionn due to penstock length increase/decrease" &amp;AB1</f>
        <v>Cost correctionn due to penstock length increase/decrease [EUR]</v>
      </c>
      <c r="W1" s="5" t="str">
        <f>"Cost correction due to turbine cost increase/decrease " &amp;AB1</f>
        <v>Cost correction due to turbine cost increase/decrease  [EUR]</v>
      </c>
      <c r="X1" s="6" t="str">
        <f>"Total cost" &amp;AB1</f>
        <v>Total cost [EUR]</v>
      </c>
      <c r="Y1" s="8" t="str">
        <f>Z1&amp;AB1&amp; CHAR(10) &amp;AA1</f>
        <v>RESERVOIR CONSTRUCTION COST [EUR]
(stripping, cut, fill and water proofing face only)</v>
      </c>
      <c r="Z1" s="8" t="s">
        <v>19</v>
      </c>
      <c r="AA1" s="8" t="s">
        <v>20</v>
      </c>
      <c r="AB1" s="9" t="s">
        <v>18</v>
      </c>
      <c r="AC1" s="9" t="s">
        <v>22</v>
      </c>
      <c r="AD1" s="9" t="s">
        <v>23</v>
      </c>
      <c r="AE1" s="9" t="str">
        <f>"COST"&amp;AB1</f>
        <v>COST [EUR]</v>
      </c>
      <c r="AF1" s="9">
        <v>5</v>
      </c>
      <c r="AG1" s="9"/>
      <c r="AH1" s="10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</row>
    <row r="2" spans="1:73" x14ac:dyDescent="0.4">
      <c r="Y2" s="19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</row>
    <row r="3" spans="1:73" x14ac:dyDescent="0.4">
      <c r="Y3" s="19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</row>
    <row r="4" spans="1:73" x14ac:dyDescent="0.4"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</row>
    <row r="5" spans="1:73" x14ac:dyDescent="0.4"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</row>
    <row r="6" spans="1:73" x14ac:dyDescent="0.4"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</row>
    <row r="7" spans="1:73" x14ac:dyDescent="0.4"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</row>
    <row r="8" spans="1:73" x14ac:dyDescent="0.4"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</row>
    <row r="9" spans="1:73" x14ac:dyDescent="0.4"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</row>
    <row r="10" spans="1:73" x14ac:dyDescent="0.4"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</row>
    <row r="11" spans="1:73" x14ac:dyDescent="0.4"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</row>
    <row r="12" spans="1:73" x14ac:dyDescent="0.4"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</row>
    <row r="13" spans="1:73" x14ac:dyDescent="0.4"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</row>
    <row r="14" spans="1:73" x14ac:dyDescent="0.4"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</row>
    <row r="15" spans="1:73" x14ac:dyDescent="0.4"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</row>
    <row r="16" spans="1:73" x14ac:dyDescent="0.4"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</row>
    <row r="17" spans="34:59" x14ac:dyDescent="0.4"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</row>
    <row r="18" spans="34:59" x14ac:dyDescent="0.4"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</row>
    <row r="19" spans="34:59" x14ac:dyDescent="0.4"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</row>
    <row r="20" spans="34:59" x14ac:dyDescent="0.4"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</row>
    <row r="21" spans="34:59" x14ac:dyDescent="0.4"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</row>
    <row r="22" spans="34:59" x14ac:dyDescent="0.4"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</row>
    <row r="23" spans="34:59" x14ac:dyDescent="0.4"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</row>
    <row r="24" spans="34:59" x14ac:dyDescent="0.4"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</row>
    <row r="25" spans="34:59" x14ac:dyDescent="0.4"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</row>
    <row r="26" spans="34:59" x14ac:dyDescent="0.4"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</row>
    <row r="27" spans="34:59" x14ac:dyDescent="0.4"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</row>
    <row r="28" spans="34:59" x14ac:dyDescent="0.4"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</row>
    <row r="29" spans="34:59" x14ac:dyDescent="0.4"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</row>
    <row r="30" spans="34:59" x14ac:dyDescent="0.4"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</row>
    <row r="31" spans="34:59" x14ac:dyDescent="0.4"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</row>
    <row r="32" spans="34:59" x14ac:dyDescent="0.4"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</row>
    <row r="33" spans="34:59" x14ac:dyDescent="0.4"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</row>
    <row r="34" spans="34:59" x14ac:dyDescent="0.4"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</row>
    <row r="35" spans="34:59" x14ac:dyDescent="0.4"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</row>
    <row r="36" spans="34:59" x14ac:dyDescent="0.4"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</row>
    <row r="37" spans="34:59" x14ac:dyDescent="0.4"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</row>
    <row r="38" spans="34:59" x14ac:dyDescent="0.4"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</row>
    <row r="39" spans="34:59" x14ac:dyDescent="0.4"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</row>
    <row r="40" spans="34:59" x14ac:dyDescent="0.4"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</row>
    <row r="41" spans="34:59" x14ac:dyDescent="0.4"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</row>
    <row r="42" spans="34:59" x14ac:dyDescent="0.4"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</row>
    <row r="43" spans="34:59" x14ac:dyDescent="0.4"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</row>
    <row r="44" spans="34:59" x14ac:dyDescent="0.4"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</row>
    <row r="45" spans="34:59" x14ac:dyDescent="0.4"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</row>
    <row r="46" spans="34:59" x14ac:dyDescent="0.4"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</row>
    <row r="47" spans="34:59" x14ac:dyDescent="0.4"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</row>
    <row r="48" spans="34:59" x14ac:dyDescent="0.4"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</row>
    <row r="49" spans="34:59" x14ac:dyDescent="0.4"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</row>
    <row r="50" spans="34:59" x14ac:dyDescent="0.4"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</row>
    <row r="51" spans="34:59" x14ac:dyDescent="0.4"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</row>
    <row r="52" spans="34:59" x14ac:dyDescent="0.4"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</row>
    <row r="53" spans="34:59" x14ac:dyDescent="0.4"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</row>
    <row r="54" spans="34:59" x14ac:dyDescent="0.4"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</row>
    <row r="55" spans="34:59" x14ac:dyDescent="0.4"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</row>
    <row r="56" spans="34:59" x14ac:dyDescent="0.4"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</row>
    <row r="57" spans="34:59" x14ac:dyDescent="0.4"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</row>
    <row r="58" spans="34:59" x14ac:dyDescent="0.4"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</row>
    <row r="59" spans="34:59" x14ac:dyDescent="0.4"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</row>
    <row r="60" spans="34:59" x14ac:dyDescent="0.4"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</row>
    <row r="61" spans="34:59" x14ac:dyDescent="0.4"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</row>
    <row r="62" spans="34:59" x14ac:dyDescent="0.4"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</row>
    <row r="63" spans="34:59" x14ac:dyDescent="0.4"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</row>
    <row r="64" spans="34:59" x14ac:dyDescent="0.4"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</row>
  </sheetData>
  <sheetProtection sort="0"/>
  <printOptions horizontalCentered="1"/>
  <pageMargins left="0.19685039370078741" right="0.19685039370078741" top="0.98425196850393704" bottom="0.19685039370078741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CHART</vt:lpstr>
      <vt:lpstr>SUMMARY!Print_Area</vt:lpstr>
    </vt:vector>
  </TitlesOfParts>
  <Company>Pöyry EnergyGmbH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Otto Kronberger</dc:creator>
  <cp:lastModifiedBy>Otto Kronberger</cp:lastModifiedBy>
  <cp:lastPrinted>2023-12-05T12:45:28Z</cp:lastPrinted>
  <dcterms:created xsi:type="dcterms:W3CDTF">2013-11-21T12:35:34Z</dcterms:created>
  <dcterms:modified xsi:type="dcterms:W3CDTF">2024-02-21T14:25:04Z</dcterms:modified>
</cp:coreProperties>
</file>